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lmon586\Desktop\Yelca\CDT\CDT Regalo 2021\"/>
    </mc:Choice>
  </mc:AlternateContent>
  <workbookProtection workbookAlgorithmName="SHA-512" workbookHashValue="J/LIYyaPuma1gn+rjsX1StM2xLFSqgxiAqiT31wF3wEqo/S4WYphSwzzOpaXOjYmilyH3hujJnKiMg3gRkuPwA==" workbookSaltValue="gGJtNSf7LpIA9Y99BswOaQ==" workbookSpinCount="100000" lockStructure="1"/>
  <bookViews>
    <workbookView xWindow="0" yWindow="0" windowWidth="15345" windowHeight="4635"/>
  </bookViews>
  <sheets>
    <sheet name="Nuevos CDT´s" sheetId="3" r:id="rId1"/>
    <sheet name="Renovaciones" sheetId="1" state="hidden" r:id="rId2"/>
    <sheet name="Hoja1" sheetId="5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4" i="3"/>
  <c r="L10" i="3"/>
  <c r="L14" i="3" l="1"/>
  <c r="K14" i="3"/>
  <c r="J14" i="3"/>
  <c r="I14" i="3"/>
  <c r="H14" i="3"/>
  <c r="G14" i="3"/>
  <c r="L12" i="3"/>
  <c r="K12" i="3"/>
  <c r="J12" i="3"/>
  <c r="I12" i="3"/>
  <c r="H12" i="3"/>
  <c r="G12" i="3"/>
</calcChain>
</file>

<file path=xl/sharedStrings.xml><?xml version="1.0" encoding="utf-8"?>
<sst xmlns="http://schemas.openxmlformats.org/spreadsheetml/2006/main" count="156" uniqueCount="63">
  <si>
    <t>Número de CDT</t>
  </si>
  <si>
    <t>Fecha de Renovación</t>
  </si>
  <si>
    <t>Aplica Campaña</t>
  </si>
  <si>
    <t>Condiciones Campaña CDT</t>
  </si>
  <si>
    <t>Plazo</t>
  </si>
  <si>
    <t>Tasa</t>
  </si>
  <si>
    <t>Monto</t>
  </si>
  <si>
    <t>Nueva Tasa</t>
  </si>
  <si>
    <t>Nuevo Plazo</t>
  </si>
  <si>
    <t>Condiciones Actuales CDT</t>
  </si>
  <si>
    <t>De 720 En adelante</t>
  </si>
  <si>
    <t>De 120 a 149Días</t>
  </si>
  <si>
    <t>De 150 a 179Días</t>
  </si>
  <si>
    <t>De 180 a 209Días</t>
  </si>
  <si>
    <t>De 210 a 239Días</t>
  </si>
  <si>
    <t>De 240 a 269Días</t>
  </si>
  <si>
    <t>De 270 a 299Días</t>
  </si>
  <si>
    <t>De 300 a 329Días</t>
  </si>
  <si>
    <t>De 330 a 359Días</t>
  </si>
  <si>
    <t>De 360 a 539Días</t>
  </si>
  <si>
    <t>De 540 a 719Días</t>
  </si>
  <si>
    <t>De 90 a 119Días</t>
  </si>
  <si>
    <t>&gt;=$50MM &amp; &lt;$100MM</t>
  </si>
  <si>
    <t>&gt;=$100MM &amp; &lt;$200MM</t>
  </si>
  <si>
    <t>&gt;=$200MM &amp; &lt;$500MM</t>
  </si>
  <si>
    <t>&gt;=$500MM &amp; &lt;$700MM</t>
  </si>
  <si>
    <t>&gt;= $700MM</t>
  </si>
  <si>
    <t>Distribución Montos</t>
  </si>
  <si>
    <t>&gt;=$10MM&lt;$50MM</t>
  </si>
  <si>
    <t>&gt;=$700MM</t>
  </si>
  <si>
    <t>&lt;$10MM</t>
  </si>
  <si>
    <t>Menor a 90Días</t>
  </si>
  <si>
    <r>
      <t xml:space="preserve">Campaña CDT 2021-2022
</t>
    </r>
    <r>
      <rPr>
        <b/>
        <sz val="18"/>
        <color theme="0" tint="-0.499984740745262"/>
        <rFont val="Arial"/>
        <family val="2"/>
      </rPr>
      <t>Renovaciones</t>
    </r>
  </si>
  <si>
    <t>¡Recuerda, el valor del bono es una ganancia anticipada para los clientes!</t>
  </si>
  <si>
    <t>Del 17 de diciembre del 2021 al 28 de febrero del 2022</t>
  </si>
  <si>
    <t>Ten presente</t>
  </si>
  <si>
    <t>1. Registra el número de CDT</t>
  </si>
  <si>
    <t>2. Selecciona el nuevo plazo del CDT.</t>
  </si>
  <si>
    <t xml:space="preserve">¡Recuerda! Para todos los plazos se debe incrementar 30 días más para gozar el beneficio de tasa. </t>
  </si>
  <si>
    <t>90-119</t>
  </si>
  <si>
    <t>120-149</t>
  </si>
  <si>
    <t>150-179</t>
  </si>
  <si>
    <t>180-209</t>
  </si>
  <si>
    <t>210-239</t>
  </si>
  <si>
    <t>240-269</t>
  </si>
  <si>
    <t>300-329</t>
  </si>
  <si>
    <t>330-359</t>
  </si>
  <si>
    <t>360-539</t>
  </si>
  <si>
    <t>270 -299</t>
  </si>
  <si>
    <t>540-719</t>
  </si>
  <si>
    <t>1. Selecciona el monto de tu inversión.</t>
  </si>
  <si>
    <t>Bono Regalo Virtual</t>
  </si>
  <si>
    <t>Tasa*</t>
  </si>
  <si>
    <t>&lt;$10mm</t>
  </si>
  <si>
    <t>* Tasa sujeta a políticas del Banco y condiciones de campaña, consúltalas en (link de términos y condiciones)</t>
  </si>
  <si>
    <t>2. Escoge el plazo al que deseas invertir.</t>
  </si>
  <si>
    <t>5. Acércate a nuestras oficinas y abre ya tu CDT.</t>
  </si>
  <si>
    <r>
      <rPr>
        <b/>
        <sz val="16"/>
        <color rgb="FFF8F8F8"/>
        <rFont val="Arial"/>
        <family val="2"/>
      </rPr>
      <t>Campaña CDT Bono Regalo Virtual 2021-2022</t>
    </r>
    <r>
      <rPr>
        <b/>
        <sz val="14"/>
        <color rgb="FFF8F8F8"/>
        <rFont val="Arial"/>
        <family val="2"/>
      </rPr>
      <t xml:space="preserve">
</t>
    </r>
    <r>
      <rPr>
        <sz val="14"/>
        <color rgb="FFF8F8F8"/>
        <rFont val="Arial"/>
        <family val="2"/>
      </rPr>
      <t>Calculadora de Inversión Nuevos</t>
    </r>
    <r>
      <rPr>
        <sz val="18"/>
        <color rgb="FFF8F8F8"/>
        <rFont val="Arial"/>
        <family val="2"/>
      </rPr>
      <t xml:space="preserve"> CDT</t>
    </r>
  </si>
  <si>
    <t>Instrucciones de uso:</t>
  </si>
  <si>
    <t>3. Valida las condiciones de la inversión a realizar.</t>
  </si>
  <si>
    <t>4.Conoce la tasa que te aplicaría  y el valor del Bono Regalo Virtual.</t>
  </si>
  <si>
    <t>Vigente desde el 29 de diciembre del 2021 al 28 de febrero del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</si>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</sst>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rgb="FF0F265C"/>
      <name val="Arial"/>
      <family val="2"/>
    </font>
    <font>
      <b/>
      <sz val="11"/>
      <color theme="1"/>
      <name val="Arial"/>
      <family val="2"/>
    </font>
    <font>
      <sz val="10"/>
      <color rgb="FF0F265C"/>
      <name val="Arial"/>
      <family val="2"/>
    </font>
    <font>
      <sz val="10"/>
      <name val="Arial"/>
      <family val="2"/>
    </font>
    <font>
      <b/>
      <i/>
      <sz val="11"/>
      <color theme="0"/>
      <name val="Arial"/>
      <family val="2"/>
    </font>
    <font>
      <sz val="10.5"/>
      <color theme="1"/>
      <name val="Calibri"/>
      <family val="2"/>
      <scheme val="minor"/>
    </font>
    <font>
      <sz val="10.5"/>
      <color theme="1"/>
      <name val="Arial"/>
      <family val="2"/>
    </font>
    <font>
      <b/>
      <i/>
      <sz val="11"/>
      <color rgb="FF0F265C"/>
      <name val="Arial"/>
      <family val="2"/>
    </font>
    <font>
      <sz val="10.5"/>
      <color rgb="FF0F265C"/>
      <name val="Calibri"/>
      <family val="2"/>
      <scheme val="minor"/>
    </font>
    <font>
      <sz val="10.5"/>
      <color rgb="FF0F265C"/>
      <name val="Arial"/>
      <family val="2"/>
    </font>
    <font>
      <b/>
      <sz val="14"/>
      <color theme="0" tint="-0.499984740745262"/>
      <name val="Arial"/>
      <family val="2"/>
    </font>
    <font>
      <b/>
      <sz val="18"/>
      <color theme="0" tint="-0.499984740745262"/>
      <name val="Arial"/>
      <family val="2"/>
    </font>
    <font>
      <b/>
      <sz val="10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b/>
      <sz val="11"/>
      <color rgb="FF0F265C"/>
      <name val="Arial"/>
      <family val="2"/>
    </font>
    <font>
      <b/>
      <i/>
      <sz val="11"/>
      <color theme="1" tint="0.249977111117893"/>
      <name val="Arial"/>
      <family val="2"/>
    </font>
    <font>
      <b/>
      <sz val="10"/>
      <color rgb="FF0F265C"/>
      <name val="Arial"/>
      <family val="2"/>
    </font>
    <font>
      <b/>
      <sz val="12"/>
      <color rgb="FF0F265C"/>
      <name val="Arial"/>
      <family val="2"/>
    </font>
    <font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4"/>
      <color rgb="FFF8F8F8"/>
      <name val="Arial"/>
      <family val="2"/>
    </font>
    <font>
      <sz val="9"/>
      <color rgb="FF0F265C"/>
      <name val="Arial"/>
      <family val="2"/>
    </font>
    <font>
      <b/>
      <sz val="16"/>
      <color rgb="FFF8F8F8"/>
      <name val="Arial"/>
      <family val="2"/>
    </font>
    <font>
      <sz val="14"/>
      <color rgb="FFF8F8F8"/>
      <name val="Arial"/>
      <family val="2"/>
    </font>
    <font>
      <sz val="18"/>
      <color rgb="FFF8F8F8"/>
      <name val="Arial"/>
      <family val="2"/>
    </font>
    <font>
      <b/>
      <u/>
      <sz val="12"/>
      <color theme="1" tint="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F265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DD00"/>
        <bgColor indexed="64"/>
      </patternFill>
    </fill>
  </fills>
  <borders count="52">
    <border>
      <left/>
      <right/>
      <top/>
      <bottom/>
      <diagonal/>
    </border>
    <border>
      <left style="hair">
        <color rgb="FF0F265C"/>
      </left>
      <right style="hair">
        <color rgb="FF0F265C"/>
      </right>
      <top style="hair">
        <color rgb="FF0F265C"/>
      </top>
      <bottom style="hair">
        <color rgb="FF0F265C"/>
      </bottom>
      <diagonal/>
    </border>
    <border>
      <left style="dashDot">
        <color rgb="FF0F265C"/>
      </left>
      <right/>
      <top style="dashDot">
        <color rgb="FF0F265C"/>
      </top>
      <bottom/>
      <diagonal/>
    </border>
    <border>
      <left/>
      <right/>
      <top style="dashDot">
        <color rgb="FF0F265C"/>
      </top>
      <bottom/>
      <diagonal/>
    </border>
    <border>
      <left/>
      <right style="dashDot">
        <color rgb="FF0F265C"/>
      </right>
      <top style="dashDot">
        <color rgb="FF0F265C"/>
      </top>
      <bottom/>
      <diagonal/>
    </border>
    <border>
      <left style="dashDot">
        <color rgb="FF0F265C"/>
      </left>
      <right/>
      <top/>
      <bottom/>
      <diagonal/>
    </border>
    <border>
      <left/>
      <right style="dashDot">
        <color rgb="FF0F265C"/>
      </right>
      <top/>
      <bottom/>
      <diagonal/>
    </border>
    <border>
      <left/>
      <right/>
      <top/>
      <bottom style="dashDot">
        <color rgb="FF0F265C"/>
      </bottom>
      <diagonal/>
    </border>
    <border>
      <left style="dashDot">
        <color rgb="FF0F265C"/>
      </left>
      <right style="hair">
        <color rgb="FF0F265C"/>
      </right>
      <top style="hair">
        <color rgb="FF0F265C"/>
      </top>
      <bottom style="hair">
        <color rgb="FF0F265C"/>
      </bottom>
      <diagonal/>
    </border>
    <border>
      <left style="dashDot">
        <color rgb="FF0F265C"/>
      </left>
      <right style="hair">
        <color rgb="FF0F265C"/>
      </right>
      <top style="hair">
        <color rgb="FF0F265C"/>
      </top>
      <bottom style="dashDot">
        <color rgb="FF0F265C"/>
      </bottom>
      <diagonal/>
    </border>
    <border>
      <left style="dashDot">
        <color rgb="FF0F265C"/>
      </left>
      <right style="hair">
        <color rgb="FF0F265C"/>
      </right>
      <top style="dashDot">
        <color rgb="FF0F265C"/>
      </top>
      <bottom style="hair">
        <color rgb="FF0F265C"/>
      </bottom>
      <diagonal/>
    </border>
    <border>
      <left style="hair">
        <color rgb="FF0F265C"/>
      </left>
      <right style="dashDot">
        <color rgb="FF0F265C"/>
      </right>
      <top style="dashDot">
        <color rgb="FF0F265C"/>
      </top>
      <bottom style="hair">
        <color rgb="FF0F265C"/>
      </bottom>
      <diagonal/>
    </border>
    <border>
      <left style="hair">
        <color rgb="FF0F265C"/>
      </left>
      <right style="dashDot">
        <color rgb="FF0F265C"/>
      </right>
      <top style="hair">
        <color rgb="FF0F265C"/>
      </top>
      <bottom style="hair">
        <color rgb="FF0F265C"/>
      </bottom>
      <diagonal/>
    </border>
    <border>
      <left style="hair">
        <color rgb="FF0F265C"/>
      </left>
      <right style="dashDot">
        <color rgb="FF0F265C"/>
      </right>
      <top style="hair">
        <color rgb="FF0F265C"/>
      </top>
      <bottom style="dashDot">
        <color rgb="FF0F265C"/>
      </bottom>
      <diagonal/>
    </border>
    <border>
      <left style="hair">
        <color theme="0" tint="-0.34998626667073579"/>
      </left>
      <right style="hair">
        <color theme="0" tint="-0.34998626667073579"/>
      </right>
      <top style="dotted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dotted">
        <color theme="0" tint="-0.34998626667073579"/>
      </bottom>
      <diagonal/>
    </border>
    <border>
      <left style="hair">
        <color theme="0" tint="-0.34998626667073579"/>
      </left>
      <right style="dotted">
        <color theme="0" tint="-0.34998626667073579"/>
      </right>
      <top style="hair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dotted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dashDot">
        <color rgb="FF0F265C"/>
      </left>
      <right/>
      <top style="dashDot">
        <color rgb="FF0F265C"/>
      </top>
      <bottom style="hair">
        <color rgb="FF0F265C"/>
      </bottom>
      <diagonal/>
    </border>
    <border>
      <left/>
      <right style="dashDot">
        <color rgb="FF0F265C"/>
      </right>
      <top style="dashDot">
        <color rgb="FF0F265C"/>
      </top>
      <bottom style="hair">
        <color rgb="FF0F265C"/>
      </bottom>
      <diagonal/>
    </border>
    <border>
      <left style="hair">
        <color rgb="FF0F265C"/>
      </left>
      <right/>
      <top style="hair">
        <color rgb="FF0F265C"/>
      </top>
      <bottom style="hair">
        <color rgb="FF0F265C"/>
      </bottom>
      <diagonal/>
    </border>
    <border>
      <left/>
      <right/>
      <top style="hair">
        <color rgb="FF0F265C"/>
      </top>
      <bottom style="hair">
        <color rgb="FF0F265C"/>
      </bottom>
      <diagonal/>
    </border>
    <border>
      <left/>
      <right style="dashDot">
        <color rgb="FF0F265C"/>
      </right>
      <top style="hair">
        <color rgb="FF0F265C"/>
      </top>
      <bottom style="hair">
        <color rgb="FF0F265C"/>
      </bottom>
      <diagonal/>
    </border>
    <border>
      <left style="hair">
        <color theme="0" tint="-0.34998626667073579"/>
      </left>
      <right style="dashDotDot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dashDotDot">
        <color theme="0" tint="-0.34998626667073579"/>
      </bottom>
      <diagonal/>
    </border>
    <border>
      <left style="hair">
        <color theme="0" tint="-0.34998626667073579"/>
      </left>
      <right style="dashDotDot">
        <color theme="0" tint="-0.34998626667073579"/>
      </right>
      <top style="hair">
        <color theme="0" tint="-0.34998626667073579"/>
      </top>
      <bottom style="dashDotDot">
        <color theme="0" tint="-0.34998626667073579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">
        <color rgb="FF0F265C"/>
      </left>
      <right/>
      <top/>
      <bottom style="dashDot">
        <color rgb="FF0F265C"/>
      </bottom>
      <diagonal/>
    </border>
    <border>
      <left style="dashDot">
        <color theme="0" tint="-0.34998626667073579"/>
      </left>
      <right/>
      <top style="dashDot">
        <color theme="0" tint="-0.34998626667073579"/>
      </top>
      <bottom/>
      <diagonal/>
    </border>
    <border>
      <left/>
      <right/>
      <top style="dashDot">
        <color theme="0" tint="-0.34998626667073579"/>
      </top>
      <bottom/>
      <diagonal/>
    </border>
    <border>
      <left/>
      <right style="dashDot">
        <color theme="0" tint="-0.34998626667073579"/>
      </right>
      <top style="dashDot">
        <color theme="0" tint="-0.34998626667073579"/>
      </top>
      <bottom/>
      <diagonal/>
    </border>
    <border>
      <left style="dashDot">
        <color theme="0" tint="-0.34998626667073579"/>
      </left>
      <right/>
      <top/>
      <bottom/>
      <diagonal/>
    </border>
    <border>
      <left/>
      <right style="dashDot">
        <color theme="0" tint="-0.34998626667073579"/>
      </right>
      <top/>
      <bottom/>
      <diagonal/>
    </border>
    <border>
      <left style="dashDot">
        <color theme="0" tint="-0.34998626667073579"/>
      </left>
      <right/>
      <top/>
      <bottom style="dashDot">
        <color theme="0" tint="-0.34998626667073579"/>
      </bottom>
      <diagonal/>
    </border>
    <border>
      <left/>
      <right/>
      <top/>
      <bottom style="dashDot">
        <color theme="0" tint="-0.34998626667073579"/>
      </bottom>
      <diagonal/>
    </border>
    <border>
      <left/>
      <right style="dashDot">
        <color theme="0" tint="-0.34998626667073579"/>
      </right>
      <top/>
      <bottom style="dashDot">
        <color theme="0" tint="-0.34998626667073579"/>
      </bottom>
      <diagonal/>
    </border>
    <border>
      <left style="dashDot">
        <color theme="0" tint="-0.34998626667073579"/>
      </left>
      <right style="hair">
        <color theme="0" tint="-0.34998626667073579"/>
      </right>
      <top style="hair">
        <color rgb="FF0F265C"/>
      </top>
      <bottom style="hair">
        <color rgb="FF0F265C"/>
      </bottom>
      <diagonal/>
    </border>
    <border>
      <left style="hair">
        <color theme="0" tint="-0.34998626667073579"/>
      </left>
      <right style="hair">
        <color rgb="FF0F265C"/>
      </right>
      <top style="hair">
        <color rgb="FF0F265C"/>
      </top>
      <bottom style="hair">
        <color rgb="FF0F265C"/>
      </bottom>
      <diagonal/>
    </border>
    <border>
      <left style="hair">
        <color rgb="FF0F265C"/>
      </left>
      <right style="hair">
        <color theme="0" tint="-0.34998626667073579"/>
      </right>
      <top style="hair">
        <color rgb="FF0F265C"/>
      </top>
      <bottom style="hair">
        <color rgb="FF0F265C"/>
      </bottom>
      <diagonal/>
    </border>
    <border>
      <left style="hair">
        <color theme="0" tint="-0.34998626667073579"/>
      </left>
      <right style="dashDot">
        <color theme="0" tint="-0.34998626667073579"/>
      </right>
      <top style="hair">
        <color rgb="FF0F265C"/>
      </top>
      <bottom style="hair">
        <color rgb="FF0F265C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0F265C"/>
      </top>
      <bottom style="hair">
        <color rgb="FF0F265C"/>
      </bottom>
      <diagonal/>
    </border>
    <border>
      <left style="dashDot">
        <color theme="0" tint="-0.34998626667073579"/>
      </left>
      <right style="hair">
        <color theme="0" tint="-0.34998626667073579"/>
      </right>
      <top style="hair">
        <color rgb="FF0F265C"/>
      </top>
      <bottom style="dashDot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0F265C"/>
      </top>
      <bottom style="dashDot">
        <color theme="0" tint="-0.34998626667073579"/>
      </bottom>
      <diagonal/>
    </border>
    <border>
      <left style="hair">
        <color theme="0" tint="-0.34998626667073579"/>
      </left>
      <right style="dashDot">
        <color theme="0" tint="-0.34998626667073579"/>
      </right>
      <top style="hair">
        <color rgb="FF0F265C"/>
      </top>
      <bottom style="dashDot">
        <color theme="0" tint="-0.34998626667073579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3" fillId="0" borderId="5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8" fillId="0" borderId="0" xfId="0" applyFont="1"/>
    <xf numFmtId="0" fontId="8" fillId="0" borderId="0" xfId="0" applyFont="1" applyFill="1"/>
    <xf numFmtId="0" fontId="6" fillId="4" borderId="8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10" fontId="10" fillId="0" borderId="18" xfId="0" applyNumberFormat="1" applyFont="1" applyBorder="1" applyAlignment="1">
      <alignment horizontal="center" vertical="center"/>
    </xf>
    <xf numFmtId="10" fontId="11" fillId="0" borderId="19" xfId="0" applyNumberFormat="1" applyFont="1" applyBorder="1" applyAlignment="1">
      <alignment horizontal="center" vertical="center"/>
    </xf>
    <xf numFmtId="10" fontId="11" fillId="0" borderId="2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Border="1"/>
    <xf numFmtId="0" fontId="12" fillId="2" borderId="16" xfId="0" applyFont="1" applyFill="1" applyBorder="1" applyAlignment="1">
      <alignment horizontal="center" vertical="center" wrapText="1"/>
    </xf>
    <xf numFmtId="10" fontId="13" fillId="0" borderId="18" xfId="0" applyNumberFormat="1" applyFont="1" applyBorder="1" applyAlignment="1">
      <alignment horizontal="center" vertical="center"/>
    </xf>
    <xf numFmtId="10" fontId="14" fillId="0" borderId="19" xfId="0" applyNumberFormat="1" applyFont="1" applyBorder="1" applyAlignment="1">
      <alignment horizontal="center" vertical="center"/>
    </xf>
    <xf numFmtId="0" fontId="7" fillId="0" borderId="0" xfId="0" applyFont="1" applyFill="1"/>
    <xf numFmtId="10" fontId="11" fillId="0" borderId="16" xfId="0" applyNumberFormat="1" applyFont="1" applyBorder="1" applyAlignment="1">
      <alignment horizontal="center" vertical="center"/>
    </xf>
    <xf numFmtId="10" fontId="11" fillId="0" borderId="17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center" vertical="center"/>
      <protection hidden="1"/>
    </xf>
    <xf numFmtId="14" fontId="17" fillId="0" borderId="1" xfId="0" applyNumberFormat="1" applyFont="1" applyBorder="1" applyAlignment="1" applyProtection="1">
      <alignment horizontal="center" vertical="center"/>
      <protection hidden="1"/>
    </xf>
    <xf numFmtId="10" fontId="17" fillId="0" borderId="12" xfId="0" applyNumberFormat="1" applyFont="1" applyBorder="1" applyProtection="1">
      <protection hidden="1"/>
    </xf>
    <xf numFmtId="0" fontId="17" fillId="0" borderId="13" xfId="0" applyFont="1" applyBorder="1" applyProtection="1">
      <protection hidden="1"/>
    </xf>
    <xf numFmtId="0" fontId="19" fillId="0" borderId="13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6" fontId="2" fillId="0" borderId="19" xfId="0" applyNumberFormat="1" applyFont="1" applyBorder="1" applyAlignment="1">
      <alignment horizontal="center" vertical="center"/>
    </xf>
    <xf numFmtId="6" fontId="2" fillId="0" borderId="26" xfId="0" applyNumberFormat="1" applyFont="1" applyBorder="1" applyAlignment="1">
      <alignment horizontal="center" vertical="center"/>
    </xf>
    <xf numFmtId="6" fontId="2" fillId="0" borderId="27" xfId="0" applyNumberFormat="1" applyFont="1" applyBorder="1" applyAlignment="1">
      <alignment horizontal="center" vertical="center"/>
    </xf>
    <xf numFmtId="6" fontId="2" fillId="0" borderId="28" xfId="0" applyNumberFormat="1" applyFont="1" applyBorder="1" applyAlignment="1">
      <alignment horizontal="center" vertical="center"/>
    </xf>
    <xf numFmtId="0" fontId="19" fillId="4" borderId="0" xfId="0" applyFont="1" applyFill="1"/>
    <xf numFmtId="0" fontId="2" fillId="4" borderId="0" xfId="0" applyFont="1" applyFill="1"/>
    <xf numFmtId="0" fontId="5" fillId="4" borderId="0" xfId="0" applyFont="1" applyFill="1"/>
    <xf numFmtId="10" fontId="22" fillId="4" borderId="12" xfId="2" applyNumberFormat="1" applyFont="1" applyFill="1" applyBorder="1" applyProtection="1">
      <protection hidden="1"/>
    </xf>
    <xf numFmtId="0" fontId="7" fillId="0" borderId="0" xfId="0" applyFont="1" applyAlignment="1">
      <alignment horizontal="left"/>
    </xf>
    <xf numFmtId="0" fontId="4" fillId="0" borderId="35" xfId="0" applyFont="1" applyBorder="1" applyAlignment="1"/>
    <xf numFmtId="0" fontId="4" fillId="0" borderId="7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/>
    <xf numFmtId="0" fontId="3" fillId="0" borderId="39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26" fillId="0" borderId="39" xfId="0" applyFont="1" applyBorder="1"/>
    <xf numFmtId="0" fontId="20" fillId="0" borderId="3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3" fillId="0" borderId="39" xfId="0" applyFont="1" applyBorder="1" applyAlignment="1"/>
    <xf numFmtId="0" fontId="23" fillId="0" borderId="40" xfId="0" applyFont="1" applyBorder="1" applyAlignment="1"/>
    <xf numFmtId="0" fontId="23" fillId="0" borderId="42" xfId="0" applyFont="1" applyBorder="1" applyAlignment="1"/>
    <xf numFmtId="0" fontId="23" fillId="0" borderId="43" xfId="0" applyFont="1" applyBorder="1" applyAlignment="1"/>
    <xf numFmtId="0" fontId="2" fillId="0" borderId="37" xfId="0" applyFont="1" applyBorder="1"/>
    <xf numFmtId="0" fontId="2" fillId="0" borderId="38" xfId="0" applyFont="1" applyBorder="1"/>
    <xf numFmtId="0" fontId="30" fillId="0" borderId="36" xfId="0" applyFont="1" applyBorder="1" applyAlignment="1">
      <alignment vertical="center"/>
    </xf>
    <xf numFmtId="0" fontId="19" fillId="5" borderId="44" xfId="0" applyFont="1" applyFill="1" applyBorder="1" applyAlignment="1">
      <alignment horizontal="center" vertical="center"/>
    </xf>
    <xf numFmtId="0" fontId="22" fillId="0" borderId="45" xfId="0" applyFont="1" applyBorder="1" applyAlignment="1" applyProtection="1">
      <alignment horizontal="center" vertical="center" wrapText="1"/>
      <protection locked="0" hidden="1"/>
    </xf>
    <xf numFmtId="0" fontId="19" fillId="5" borderId="46" xfId="0" applyFont="1" applyFill="1" applyBorder="1" applyAlignment="1">
      <alignment horizontal="center" vertical="center"/>
    </xf>
    <xf numFmtId="0" fontId="19" fillId="5" borderId="46" xfId="0" applyFont="1" applyFill="1" applyBorder="1" applyAlignment="1">
      <alignment horizontal="left" vertical="center" wrapText="1"/>
    </xf>
    <xf numFmtId="0" fontId="22" fillId="0" borderId="47" xfId="0" applyFont="1" applyBorder="1" applyAlignment="1" applyProtection="1">
      <alignment horizontal="center" vertical="center"/>
      <protection hidden="1"/>
    </xf>
    <xf numFmtId="0" fontId="19" fillId="5" borderId="49" xfId="0" applyFont="1" applyFill="1" applyBorder="1" applyAlignment="1">
      <alignment horizontal="center" vertical="center"/>
    </xf>
    <xf numFmtId="0" fontId="24" fillId="0" borderId="41" xfId="0" applyFont="1" applyBorder="1" applyAlignment="1"/>
    <xf numFmtId="44" fontId="15" fillId="0" borderId="50" xfId="1" applyFont="1" applyBorder="1" applyAlignment="1" applyProtection="1">
      <alignment vertical="top"/>
      <protection hidden="1"/>
    </xf>
    <xf numFmtId="44" fontId="15" fillId="0" borderId="51" xfId="1" applyFont="1" applyBorder="1" applyAlignment="1" applyProtection="1">
      <alignment vertical="top"/>
      <protection hidden="1"/>
    </xf>
    <xf numFmtId="0" fontId="25" fillId="3" borderId="36" xfId="0" applyFont="1" applyFill="1" applyBorder="1" applyAlignment="1">
      <alignment horizontal="left" wrapText="1"/>
    </xf>
    <xf numFmtId="0" fontId="25" fillId="3" borderId="37" xfId="0" applyFont="1" applyFill="1" applyBorder="1" applyAlignment="1">
      <alignment horizontal="left"/>
    </xf>
    <xf numFmtId="0" fontId="25" fillId="3" borderId="38" xfId="0" applyFont="1" applyFill="1" applyBorder="1" applyAlignment="1">
      <alignment horizontal="left"/>
    </xf>
    <xf numFmtId="0" fontId="21" fillId="0" borderId="39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10" fontId="15" fillId="0" borderId="48" xfId="0" applyNumberFormat="1" applyFont="1" applyBorder="1" applyAlignment="1" applyProtection="1">
      <alignment vertical="top"/>
      <protection hidden="1"/>
    </xf>
    <xf numFmtId="10" fontId="15" fillId="0" borderId="47" xfId="0" applyNumberFormat="1" applyFont="1" applyBorder="1" applyAlignment="1" applyProtection="1">
      <alignment vertical="top"/>
      <protection hidden="1"/>
    </xf>
    <xf numFmtId="0" fontId="20" fillId="5" borderId="39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4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18" fillId="0" borderId="23" xfId="0" applyFont="1" applyBorder="1" applyAlignment="1" applyProtection="1">
      <alignment horizontal="center"/>
      <protection hidden="1"/>
    </xf>
    <xf numFmtId="0" fontId="18" fillId="0" borderId="24" xfId="0" applyFont="1" applyBorder="1" applyAlignment="1" applyProtection="1">
      <alignment horizontal="center"/>
      <protection hidden="1"/>
    </xf>
    <xf numFmtId="0" fontId="18" fillId="0" borderId="25" xfId="0" applyFont="1" applyBorder="1" applyAlignment="1" applyProtection="1">
      <alignment horizontal="center"/>
      <protection hidden="1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left" wrapText="1"/>
    </xf>
    <xf numFmtId="0" fontId="15" fillId="5" borderId="0" xfId="0" applyFont="1" applyFill="1" applyBorder="1" applyAlignment="1">
      <alignment horizontal="left"/>
    </xf>
    <xf numFmtId="0" fontId="15" fillId="5" borderId="6" xfId="0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</cellXfs>
  <cellStyles count="5">
    <cellStyle name="Moneda" xfId="1" builtinId="4"/>
    <cellStyle name="Moneda [0] 2" xfId="4"/>
    <cellStyle name="Normal" xfId="0" builtinId="0"/>
    <cellStyle name="Normal 5" xfId="3"/>
    <cellStyle name="Porcentaje" xfId="2" builtinId="5"/>
  </cellStyles>
  <dxfs count="1">
    <dxf>
      <font>
        <color rgb="FFFFDD00"/>
      </font>
    </dxf>
  </dxfs>
  <tableStyles count="0" defaultTableStyle="TableStyleMedium2" defaultPivotStyle="PivotStyleLight16"/>
  <colors>
    <mruColors>
      <color rgb="FF0F265C"/>
      <color rgb="FFFFDD0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479421</xdr:colOff>
      <xdr:row>17</xdr:row>
      <xdr:rowOff>65233</xdr:rowOff>
    </xdr:from>
    <xdr:to>
      <xdr:col>11</xdr:col>
      <xdr:colOff>1028700</xdr:colOff>
      <xdr:row>22</xdr:row>
      <xdr:rowOff>141883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978"/>
        <a:stretch/>
      </xdr:blipFill>
      <xdr:spPr>
        <a:xfrm rot="10800000">
          <a:off x="8737596" y="3532333"/>
          <a:ext cx="549279" cy="97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266699</xdr:colOff>
      <xdr:row>5</xdr:row>
      <xdr:rowOff>49266</xdr:rowOff>
    </xdr:from>
    <xdr:to>
      <xdr:col>11</xdr:col>
      <xdr:colOff>828674</xdr:colOff>
      <xdr:row>5</xdr:row>
      <xdr:rowOff>536027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699" y="1116066"/>
          <a:ext cx="561975" cy="48676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38100</xdr:rowOff>
    </xdr:from>
    <xdr:to>
      <xdr:col>5</xdr:col>
      <xdr:colOff>1058400</xdr:colOff>
      <xdr:row>3</xdr:row>
      <xdr:rowOff>97650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62200" y="180975"/>
          <a:ext cx="2696700" cy="612000"/>
        </a:xfrm>
        <a:prstGeom prst="rect">
          <a:avLst/>
        </a:prstGeom>
      </xdr:spPr>
    </xdr:pic>
    <xdr:clientData/>
  </xdr:twoCellAnchor>
  <xdr:twoCellAnchor editAs="oneCell">
    <xdr:from>
      <xdr:col>3</xdr:col>
      <xdr:colOff>28619</xdr:colOff>
      <xdr:row>14</xdr:row>
      <xdr:rowOff>104775</xdr:rowOff>
    </xdr:from>
    <xdr:to>
      <xdr:col>3</xdr:col>
      <xdr:colOff>208619</xdr:colOff>
      <xdr:row>22</xdr:row>
      <xdr:rowOff>164110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14619" y="3324225"/>
          <a:ext cx="180000" cy="1202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0</xdr:rowOff>
    </xdr:from>
    <xdr:to>
      <xdr:col>5</xdr:col>
      <xdr:colOff>428625</xdr:colOff>
      <xdr:row>3</xdr:row>
      <xdr:rowOff>85875</xdr:rowOff>
    </xdr:to>
    <xdr:pic>
      <xdr:nvPicPr>
        <xdr:cNvPr id="2" name="Google Shape;438;p38">
          <a:extLst>
            <a:ext uri="{FF2B5EF4-FFF2-40B4-BE49-F238E27FC236}">
              <a16:creationId xmlns:a16="http://schemas.microsoft.com/office/drawing/2014/main" xmlns="" id="{B8BBB3D9-EA6D-4460-8B0C-172DA011B3F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 l="10926" t="43111" r="11505" b="44109"/>
        <a:stretch/>
      </xdr:blipFill>
      <xdr:spPr>
        <a:xfrm>
          <a:off x="304800" y="180975"/>
          <a:ext cx="3086100" cy="371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95257</xdr:colOff>
      <xdr:row>4</xdr:row>
      <xdr:rowOff>57150</xdr:rowOff>
    </xdr:from>
    <xdr:to>
      <xdr:col>8</xdr:col>
      <xdr:colOff>683887</xdr:colOff>
      <xdr:row>4</xdr:row>
      <xdr:rowOff>561150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82" y="809625"/>
          <a:ext cx="588630" cy="5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F265C"/>
  </sheetPr>
  <dimension ref="E1:Z34"/>
  <sheetViews>
    <sheetView showGridLines="0" showRowColHeaders="0" tabSelected="1" workbookViewId="0">
      <selection activeCell="Y11" sqref="Y11"/>
    </sheetView>
  </sheetViews>
  <sheetFormatPr baseColWidth="10" defaultRowHeight="14.25" x14ac:dyDescent="0.2"/>
  <cols>
    <col min="1" max="3" width="11.42578125" style="1"/>
    <col min="4" max="4" width="3.140625" style="1" customWidth="1"/>
    <col min="5" max="5" width="22.5703125" style="1" customWidth="1"/>
    <col min="6" max="6" width="23" style="1" customWidth="1"/>
    <col min="7" max="7" width="1.42578125" style="1" customWidth="1"/>
    <col min="8" max="8" width="7.7109375" style="1" customWidth="1"/>
    <col min="9" max="9" width="11.42578125" style="1"/>
    <col min="10" max="10" width="1.5703125" style="1" customWidth="1"/>
    <col min="11" max="11" width="18.7109375" style="1" customWidth="1"/>
    <col min="12" max="12" width="15.5703125" style="1" customWidth="1"/>
    <col min="13" max="13" width="0" style="1" hidden="1" customWidth="1"/>
    <col min="14" max="22" width="11.42578125" style="1" hidden="1" customWidth="1"/>
    <col min="23" max="23" width="0" style="1" hidden="1" customWidth="1"/>
    <col min="24" max="25" width="11.42578125" style="1"/>
    <col min="26" max="26" width="17.42578125" style="1" bestFit="1" customWidth="1"/>
    <col min="27" max="27" width="15.85546875" style="1" customWidth="1"/>
    <col min="28" max="16384" width="11.42578125" style="1"/>
  </cols>
  <sheetData>
    <row r="1" spans="5:26" ht="25.5" customHeight="1" x14ac:dyDescent="0.2">
      <c r="E1" s="9"/>
      <c r="F1" s="9"/>
      <c r="G1" s="9"/>
      <c r="H1" s="9"/>
      <c r="I1" s="9"/>
      <c r="J1" s="9"/>
      <c r="K1" s="9"/>
      <c r="L1" s="9"/>
      <c r="O1" s="21" t="s">
        <v>53</v>
      </c>
      <c r="P1" s="21" t="s">
        <v>28</v>
      </c>
      <c r="Q1" s="21" t="s">
        <v>22</v>
      </c>
      <c r="R1" s="21" t="s">
        <v>23</v>
      </c>
      <c r="S1" s="21" t="s">
        <v>24</v>
      </c>
      <c r="T1" s="21" t="s">
        <v>25</v>
      </c>
      <c r="U1" s="22" t="s">
        <v>29</v>
      </c>
      <c r="Z1" s="17"/>
    </row>
    <row r="2" spans="5:26" ht="9" customHeight="1" x14ac:dyDescent="0.2">
      <c r="E2" s="9"/>
      <c r="F2" s="9"/>
      <c r="G2" s="9"/>
      <c r="H2" s="9"/>
      <c r="I2" s="9"/>
      <c r="J2" s="9"/>
      <c r="K2" s="9"/>
      <c r="L2" s="9"/>
      <c r="O2" s="4" t="s">
        <v>39</v>
      </c>
      <c r="P2" s="24">
        <v>3.6499999999999984E-2</v>
      </c>
      <c r="Q2" s="24">
        <v>3.6499999999999984E-2</v>
      </c>
      <c r="R2" s="24">
        <v>3.7499999999999985E-2</v>
      </c>
      <c r="S2" s="24">
        <v>3.7999999999999985E-2</v>
      </c>
      <c r="T2" s="24">
        <v>3.7999999999999985E-2</v>
      </c>
      <c r="U2" s="25">
        <v>3.7999999999999985E-2</v>
      </c>
      <c r="Z2" s="17"/>
    </row>
    <row r="3" spans="5:26" ht="9" customHeight="1" x14ac:dyDescent="0.2">
      <c r="E3" s="9"/>
      <c r="F3" s="9"/>
      <c r="G3" s="9"/>
      <c r="H3" s="9"/>
      <c r="I3" s="9"/>
      <c r="J3" s="9"/>
      <c r="K3" s="9"/>
      <c r="L3" s="9"/>
      <c r="O3" s="4"/>
      <c r="P3" s="24"/>
      <c r="Q3" s="24"/>
      <c r="R3" s="24"/>
      <c r="S3" s="24"/>
      <c r="T3" s="24"/>
      <c r="U3" s="25"/>
      <c r="Z3" s="17"/>
    </row>
    <row r="4" spans="5:26" ht="9" customHeight="1" x14ac:dyDescent="0.2">
      <c r="E4" s="9"/>
      <c r="F4" s="9"/>
      <c r="G4" s="9"/>
      <c r="H4" s="9"/>
      <c r="I4" s="9"/>
      <c r="J4" s="9"/>
      <c r="K4" s="9"/>
      <c r="L4" s="9"/>
      <c r="O4" s="4"/>
      <c r="P4" s="24"/>
      <c r="Q4" s="24"/>
      <c r="R4" s="24"/>
      <c r="S4" s="24"/>
      <c r="T4" s="24"/>
      <c r="U4" s="25"/>
      <c r="Z4" s="17"/>
    </row>
    <row r="5" spans="5:26" ht="9" customHeight="1" x14ac:dyDescent="0.2">
      <c r="E5" s="9"/>
      <c r="F5" s="9"/>
      <c r="G5" s="9"/>
      <c r="H5" s="9"/>
      <c r="I5" s="9"/>
      <c r="J5" s="9"/>
      <c r="K5" s="9"/>
      <c r="L5" s="9"/>
      <c r="O5" s="4" t="s">
        <v>40</v>
      </c>
      <c r="P5" s="24">
        <v>3.9499999999999952E-2</v>
      </c>
      <c r="Q5" s="24">
        <v>3.9499999999999952E-2</v>
      </c>
      <c r="R5" s="24">
        <v>4.0499999999999953E-2</v>
      </c>
      <c r="S5" s="24">
        <v>4.0999999999999953E-2</v>
      </c>
      <c r="T5" s="24">
        <v>4.0999999999999953E-2</v>
      </c>
      <c r="U5" s="25">
        <v>4.0999999999999953E-2</v>
      </c>
      <c r="Z5" s="17"/>
    </row>
    <row r="6" spans="5:26" ht="47.25" customHeight="1" x14ac:dyDescent="0.35">
      <c r="E6" s="78" t="s">
        <v>57</v>
      </c>
      <c r="F6" s="79"/>
      <c r="G6" s="79"/>
      <c r="H6" s="79"/>
      <c r="I6" s="79"/>
      <c r="J6" s="79"/>
      <c r="K6" s="79"/>
      <c r="L6" s="80"/>
      <c r="O6" s="4" t="s">
        <v>41</v>
      </c>
      <c r="P6" s="24">
        <v>4.3000000000000003E-2</v>
      </c>
      <c r="Q6" s="24">
        <v>4.3000000000000003E-2</v>
      </c>
      <c r="R6" s="24">
        <v>4.4000000000000004E-2</v>
      </c>
      <c r="S6" s="24">
        <v>4.4500000000000005E-2</v>
      </c>
      <c r="T6" s="24">
        <v>4.4500000000000005E-2</v>
      </c>
      <c r="U6" s="25">
        <v>4.4500000000000005E-2</v>
      </c>
      <c r="Z6" s="17"/>
    </row>
    <row r="7" spans="5:26" s="2" customFormat="1" ht="9.75" customHeight="1" x14ac:dyDescent="0.2">
      <c r="E7" s="55"/>
      <c r="F7" s="12"/>
      <c r="G7" s="12"/>
      <c r="H7" s="12"/>
      <c r="I7" s="12"/>
      <c r="J7" s="12"/>
      <c r="K7" s="12"/>
      <c r="L7" s="56"/>
      <c r="O7" s="4" t="s">
        <v>42</v>
      </c>
      <c r="P7" s="24">
        <v>4.3999999999999997E-2</v>
      </c>
      <c r="Q7" s="24">
        <v>4.3999999999999997E-2</v>
      </c>
      <c r="R7" s="24">
        <v>4.4999999999999998E-2</v>
      </c>
      <c r="S7" s="24">
        <v>4.5499999999999999E-2</v>
      </c>
      <c r="T7" s="24">
        <v>4.5499999999999999E-2</v>
      </c>
      <c r="U7" s="25">
        <v>4.5499999999999999E-2</v>
      </c>
      <c r="Z7" s="17"/>
    </row>
    <row r="8" spans="5:26" x14ac:dyDescent="0.2">
      <c r="E8" s="81" t="s">
        <v>61</v>
      </c>
      <c r="F8" s="82"/>
      <c r="G8" s="82"/>
      <c r="H8" s="82"/>
      <c r="I8" s="82"/>
      <c r="J8" s="82"/>
      <c r="K8" s="82"/>
      <c r="L8" s="83"/>
      <c r="O8" s="4" t="s">
        <v>43</v>
      </c>
      <c r="P8" s="24">
        <v>4.5499999999999957E-2</v>
      </c>
      <c r="Q8" s="24">
        <v>4.5499999999999957E-2</v>
      </c>
      <c r="R8" s="24">
        <v>4.6499999999999958E-2</v>
      </c>
      <c r="S8" s="24">
        <v>4.6999999999999958E-2</v>
      </c>
      <c r="T8" s="24">
        <v>4.6999999999999958E-2</v>
      </c>
      <c r="U8" s="25">
        <v>4.6999999999999958E-2</v>
      </c>
      <c r="Z8" s="18"/>
    </row>
    <row r="9" spans="5:26" ht="9.75" customHeight="1" x14ac:dyDescent="0.2">
      <c r="E9" s="57"/>
      <c r="F9" s="9"/>
      <c r="G9" s="9"/>
      <c r="H9" s="9"/>
      <c r="I9" s="9"/>
      <c r="J9" s="9"/>
      <c r="K9" s="9"/>
      <c r="L9" s="58"/>
      <c r="O9" s="4" t="s">
        <v>44</v>
      </c>
      <c r="P9" s="24">
        <v>4.7500000000000001E-2</v>
      </c>
      <c r="Q9" s="24">
        <v>4.7500000000000001E-2</v>
      </c>
      <c r="R9" s="24">
        <v>4.8500000000000001E-2</v>
      </c>
      <c r="S9" s="24">
        <v>4.9000000000000002E-2</v>
      </c>
      <c r="T9" s="24">
        <v>4.9000000000000002E-2</v>
      </c>
      <c r="U9" s="25">
        <v>4.9000000000000002E-2</v>
      </c>
      <c r="Z9" s="17"/>
    </row>
    <row r="10" spans="5:26" ht="26.25" customHeight="1" x14ac:dyDescent="0.2">
      <c r="E10" s="69" t="s">
        <v>6</v>
      </c>
      <c r="F10" s="70" t="s">
        <v>28</v>
      </c>
      <c r="G10" s="9"/>
      <c r="H10" s="71" t="s">
        <v>4</v>
      </c>
      <c r="I10" s="70" t="s">
        <v>49</v>
      </c>
      <c r="J10" s="9"/>
      <c r="K10" s="72" t="s">
        <v>2</v>
      </c>
      <c r="L10" s="73" t="str">
        <f>+IFERROR(IF(F10="&lt;$10MM","No","Si"),"")</f>
        <v>Si</v>
      </c>
      <c r="O10" s="32" t="s">
        <v>48</v>
      </c>
      <c r="P10" s="24">
        <v>5.0499999999999989E-2</v>
      </c>
      <c r="Q10" s="24">
        <v>5.0499999999999989E-2</v>
      </c>
      <c r="R10" s="24">
        <v>5.149999999999999E-2</v>
      </c>
      <c r="S10" s="24">
        <v>5.1999999999999991E-2</v>
      </c>
      <c r="T10" s="24">
        <v>5.1999999999999991E-2</v>
      </c>
      <c r="U10" s="25">
        <v>5.1999999999999991E-2</v>
      </c>
      <c r="Z10" s="17"/>
    </row>
    <row r="11" spans="5:26" x14ac:dyDescent="0.2">
      <c r="E11" s="57"/>
      <c r="F11" s="9"/>
      <c r="G11" s="9"/>
      <c r="H11" s="9"/>
      <c r="I11" s="9"/>
      <c r="J11" s="9"/>
      <c r="K11" s="9"/>
      <c r="L11" s="58"/>
      <c r="O11" s="4" t="s">
        <v>45</v>
      </c>
      <c r="P11" s="24">
        <v>5.2999999999999992E-2</v>
      </c>
      <c r="Q11" s="24">
        <v>5.2999999999999992E-2</v>
      </c>
      <c r="R11" s="24">
        <v>5.3999999999999992E-2</v>
      </c>
      <c r="S11" s="24">
        <v>5.4499999999999993E-2</v>
      </c>
      <c r="T11" s="24">
        <v>5.4499999999999993E-2</v>
      </c>
      <c r="U11" s="25">
        <v>5.4499999999999993E-2</v>
      </c>
      <c r="Z11" s="17"/>
    </row>
    <row r="12" spans="5:26" ht="18" x14ac:dyDescent="0.2">
      <c r="E12" s="69" t="s">
        <v>52</v>
      </c>
      <c r="F12" s="84">
        <f>+IFERROR(INDEX($P2:$U15,MATCH($I$10,$O$2:$O$15,0),MATCH($F$10,$P$1:$U$1,0)),"")</f>
        <v>6.9499999999999992E-2</v>
      </c>
      <c r="G12" s="84" t="e">
        <f t="shared" ref="G12:L12" si="0">+INDEX($P6:$U22,MATCH($I$16,$O$11:$O$26,0),MATCH($I$9,$P$8:$U$8,0))</f>
        <v>#N/A</v>
      </c>
      <c r="H12" s="84" t="e">
        <f t="shared" si="0"/>
        <v>#N/A</v>
      </c>
      <c r="I12" s="84" t="e">
        <f t="shared" si="0"/>
        <v>#N/A</v>
      </c>
      <c r="J12" s="84" t="e">
        <f t="shared" si="0"/>
        <v>#N/A</v>
      </c>
      <c r="K12" s="84" t="e">
        <f t="shared" si="0"/>
        <v>#N/A</v>
      </c>
      <c r="L12" s="85" t="e">
        <f t="shared" si="0"/>
        <v>#N/A</v>
      </c>
      <c r="O12" s="4" t="s">
        <v>46</v>
      </c>
      <c r="P12" s="24">
        <v>5.5500000000000008E-2</v>
      </c>
      <c r="Q12" s="24">
        <v>5.5500000000000008E-2</v>
      </c>
      <c r="R12" s="24">
        <v>5.6500000000000009E-2</v>
      </c>
      <c r="S12" s="24">
        <v>5.7000000000000009E-2</v>
      </c>
      <c r="T12" s="24">
        <v>5.7000000000000009E-2</v>
      </c>
      <c r="U12" s="25">
        <v>5.7000000000000009E-2</v>
      </c>
      <c r="Z12" s="17"/>
    </row>
    <row r="13" spans="5:26" x14ac:dyDescent="0.2">
      <c r="E13" s="57"/>
      <c r="F13" s="9"/>
      <c r="G13" s="9"/>
      <c r="H13" s="9"/>
      <c r="I13" s="9"/>
      <c r="J13" s="9"/>
      <c r="K13" s="9"/>
      <c r="L13" s="58"/>
      <c r="O13" s="4" t="s">
        <v>47</v>
      </c>
      <c r="P13" s="24">
        <v>5.7500000000000002E-2</v>
      </c>
      <c r="Q13" s="24">
        <v>5.7500000000000002E-2</v>
      </c>
      <c r="R13" s="24">
        <v>5.8500000000000003E-2</v>
      </c>
      <c r="S13" s="24">
        <v>5.9000000000000004E-2</v>
      </c>
      <c r="T13" s="24">
        <v>5.9000000000000004E-2</v>
      </c>
      <c r="U13" s="25">
        <v>5.9000000000000004E-2</v>
      </c>
      <c r="Z13" s="17"/>
    </row>
    <row r="14" spans="5:26" ht="18" x14ac:dyDescent="0.2">
      <c r="E14" s="74" t="s">
        <v>51</v>
      </c>
      <c r="F14" s="76">
        <f>IFERROR(INDEX($P23:$U34,MATCH($I$10,$O$23:$O$34,0),MATCH($F$10,$P$22:$U$22,0)),"")</f>
        <v>30000</v>
      </c>
      <c r="G14" s="76" t="e">
        <f t="shared" ref="G14:L14" si="1">+INDEX($P8:$U24,MATCH($I$16,$O$11:$O$26,0),MATCH($I$9,$P$8:$U$8,0))</f>
        <v>#N/A</v>
      </c>
      <c r="H14" s="76" t="e">
        <f t="shared" si="1"/>
        <v>#N/A</v>
      </c>
      <c r="I14" s="76" t="e">
        <f t="shared" si="1"/>
        <v>#N/A</v>
      </c>
      <c r="J14" s="76" t="e">
        <f t="shared" si="1"/>
        <v>#N/A</v>
      </c>
      <c r="K14" s="76" t="e">
        <f t="shared" si="1"/>
        <v>#N/A</v>
      </c>
      <c r="L14" s="77" t="e">
        <f t="shared" si="1"/>
        <v>#N/A</v>
      </c>
      <c r="O14" s="4" t="s">
        <v>49</v>
      </c>
      <c r="P14" s="24">
        <v>6.9499999999999992E-2</v>
      </c>
      <c r="Q14" s="24">
        <v>6.9499999999999992E-2</v>
      </c>
      <c r="R14" s="24">
        <v>7.0499999999999993E-2</v>
      </c>
      <c r="S14" s="24">
        <v>7.0999999999999994E-2</v>
      </c>
      <c r="T14" s="24">
        <v>7.0999999999999994E-2</v>
      </c>
      <c r="U14" s="25">
        <v>7.0999999999999994E-2</v>
      </c>
    </row>
    <row r="15" spans="5:26" x14ac:dyDescent="0.2">
      <c r="E15" s="59" t="s">
        <v>54</v>
      </c>
      <c r="F15" s="9"/>
      <c r="G15" s="9"/>
      <c r="H15" s="9"/>
      <c r="I15" s="9"/>
      <c r="J15" s="9"/>
      <c r="K15" s="9"/>
      <c r="L15" s="58"/>
      <c r="O15" s="50">
        <v>720</v>
      </c>
      <c r="P15" s="33">
        <v>7.5499999999999998E-2</v>
      </c>
      <c r="Q15" s="33">
        <v>7.5499999999999998E-2</v>
      </c>
      <c r="R15" s="33">
        <v>7.6499999999999999E-2</v>
      </c>
      <c r="S15" s="33">
        <v>7.6999999999999999E-2</v>
      </c>
      <c r="T15" s="33">
        <v>7.6999999999999999E-2</v>
      </c>
      <c r="U15" s="34">
        <v>7.6999999999999999E-2</v>
      </c>
    </row>
    <row r="16" spans="5:26" hidden="1" x14ac:dyDescent="0.2">
      <c r="E16" s="86" t="s">
        <v>33</v>
      </c>
      <c r="F16" s="87"/>
      <c r="G16" s="87"/>
      <c r="H16" s="87"/>
      <c r="I16" s="87"/>
      <c r="J16" s="87"/>
      <c r="K16" s="87"/>
      <c r="L16" s="88"/>
    </row>
    <row r="17" spans="5:21" s="2" customFormat="1" ht="5.25" customHeight="1" x14ac:dyDescent="0.2">
      <c r="E17" s="60"/>
      <c r="F17" s="53"/>
      <c r="G17" s="53"/>
      <c r="H17" s="53"/>
      <c r="I17" s="53"/>
      <c r="J17" s="53"/>
      <c r="K17" s="53"/>
      <c r="L17" s="61"/>
    </row>
    <row r="18" spans="5:21" ht="14.25" customHeight="1" x14ac:dyDescent="0.2">
      <c r="E18" s="68" t="s">
        <v>58</v>
      </c>
      <c r="F18" s="66"/>
      <c r="G18" s="66"/>
      <c r="H18" s="66"/>
      <c r="I18" s="66"/>
      <c r="J18" s="66"/>
      <c r="K18" s="66"/>
      <c r="L18" s="67"/>
    </row>
    <row r="19" spans="5:21" x14ac:dyDescent="0.2">
      <c r="E19" s="62" t="s">
        <v>50</v>
      </c>
      <c r="F19" s="54"/>
      <c r="G19" s="54"/>
      <c r="H19" s="54"/>
      <c r="I19" s="54"/>
      <c r="J19" s="54"/>
      <c r="K19" s="54"/>
      <c r="L19" s="63"/>
    </row>
    <row r="20" spans="5:21" s="2" customFormat="1" x14ac:dyDescent="0.2">
      <c r="E20" s="62" t="s">
        <v>55</v>
      </c>
      <c r="F20" s="54"/>
      <c r="G20" s="54"/>
      <c r="H20" s="54"/>
      <c r="I20" s="54"/>
      <c r="J20" s="54"/>
      <c r="K20" s="54"/>
      <c r="L20" s="63"/>
    </row>
    <row r="21" spans="5:21" x14ac:dyDescent="0.2">
      <c r="E21" s="62" t="s">
        <v>59</v>
      </c>
      <c r="F21" s="54"/>
      <c r="G21" s="54"/>
      <c r="H21" s="54"/>
      <c r="I21" s="54"/>
      <c r="J21" s="54"/>
      <c r="K21" s="54"/>
      <c r="L21" s="63"/>
    </row>
    <row r="22" spans="5:21" ht="13.5" customHeight="1" x14ac:dyDescent="0.2">
      <c r="E22" s="62" t="s">
        <v>60</v>
      </c>
      <c r="F22" s="54"/>
      <c r="G22" s="54"/>
      <c r="H22" s="54"/>
      <c r="I22" s="54"/>
      <c r="J22" s="54"/>
      <c r="K22" s="54"/>
      <c r="L22" s="63"/>
      <c r="P22" s="21" t="s">
        <v>28</v>
      </c>
      <c r="Q22" s="21" t="s">
        <v>22</v>
      </c>
      <c r="R22" s="21" t="s">
        <v>23</v>
      </c>
      <c r="S22" s="21" t="s">
        <v>24</v>
      </c>
      <c r="T22" s="21" t="s">
        <v>25</v>
      </c>
      <c r="U22" s="22" t="s">
        <v>29</v>
      </c>
    </row>
    <row r="23" spans="5:21" ht="15" x14ac:dyDescent="0.25">
      <c r="E23" s="75" t="s">
        <v>56</v>
      </c>
      <c r="F23" s="64"/>
      <c r="G23" s="64"/>
      <c r="H23" s="64"/>
      <c r="I23" s="64"/>
      <c r="J23" s="64"/>
      <c r="K23" s="64"/>
      <c r="L23" s="65"/>
      <c r="O23" s="4" t="s">
        <v>39</v>
      </c>
      <c r="P23" s="42">
        <v>10000</v>
      </c>
      <c r="Q23" s="42">
        <v>10000</v>
      </c>
      <c r="R23" s="42">
        <v>20000</v>
      </c>
      <c r="S23" s="42">
        <v>45000</v>
      </c>
      <c r="T23" s="42">
        <v>100000</v>
      </c>
      <c r="U23" s="43">
        <v>100000</v>
      </c>
    </row>
    <row r="24" spans="5:21" x14ac:dyDescent="0.2">
      <c r="O24" s="4" t="s">
        <v>40</v>
      </c>
      <c r="P24" s="42">
        <v>10000</v>
      </c>
      <c r="Q24" s="42">
        <v>15000</v>
      </c>
      <c r="R24" s="42">
        <v>30000</v>
      </c>
      <c r="S24" s="42">
        <v>60000</v>
      </c>
      <c r="T24" s="42">
        <v>150000</v>
      </c>
      <c r="U24" s="43">
        <v>150000</v>
      </c>
    </row>
    <row r="25" spans="5:21" x14ac:dyDescent="0.2">
      <c r="O25" s="4" t="s">
        <v>41</v>
      </c>
      <c r="P25" s="42">
        <v>10000</v>
      </c>
      <c r="Q25" s="42">
        <v>20000</v>
      </c>
      <c r="R25" s="42">
        <v>40000</v>
      </c>
      <c r="S25" s="42">
        <v>70000</v>
      </c>
      <c r="T25" s="42">
        <v>200000</v>
      </c>
      <c r="U25" s="43">
        <v>200000</v>
      </c>
    </row>
    <row r="26" spans="5:21" x14ac:dyDescent="0.2">
      <c r="O26" s="4" t="s">
        <v>42</v>
      </c>
      <c r="P26" s="42">
        <v>10000</v>
      </c>
      <c r="Q26" s="42">
        <v>35000</v>
      </c>
      <c r="R26" s="42">
        <v>65000</v>
      </c>
      <c r="S26" s="42">
        <v>100000</v>
      </c>
      <c r="T26" s="42">
        <v>250000</v>
      </c>
      <c r="U26" s="43">
        <v>250000</v>
      </c>
    </row>
    <row r="27" spans="5:21" x14ac:dyDescent="0.2">
      <c r="O27" s="4" t="s">
        <v>43</v>
      </c>
      <c r="P27" s="42">
        <v>10000</v>
      </c>
      <c r="Q27" s="42">
        <v>35000</v>
      </c>
      <c r="R27" s="42">
        <v>65000</v>
      </c>
      <c r="S27" s="42">
        <v>150000</v>
      </c>
      <c r="T27" s="42">
        <v>250000</v>
      </c>
      <c r="U27" s="43">
        <v>250000</v>
      </c>
    </row>
    <row r="28" spans="5:21" x14ac:dyDescent="0.2">
      <c r="O28" s="4" t="s">
        <v>44</v>
      </c>
      <c r="P28" s="42">
        <v>10000</v>
      </c>
      <c r="Q28" s="42">
        <v>35000</v>
      </c>
      <c r="R28" s="42">
        <v>65000</v>
      </c>
      <c r="S28" s="42">
        <v>150000</v>
      </c>
      <c r="T28" s="42">
        <v>250000</v>
      </c>
      <c r="U28" s="43">
        <v>250000</v>
      </c>
    </row>
    <row r="29" spans="5:21" x14ac:dyDescent="0.2">
      <c r="O29" s="32" t="s">
        <v>48</v>
      </c>
      <c r="P29" s="42">
        <v>10000</v>
      </c>
      <c r="Q29" s="42">
        <v>40000</v>
      </c>
      <c r="R29" s="42">
        <v>65000</v>
      </c>
      <c r="S29" s="42">
        <v>200000</v>
      </c>
      <c r="T29" s="42">
        <v>300000</v>
      </c>
      <c r="U29" s="43">
        <v>300000</v>
      </c>
    </row>
    <row r="30" spans="5:21" x14ac:dyDescent="0.2">
      <c r="O30" s="4" t="s">
        <v>45</v>
      </c>
      <c r="P30" s="42">
        <v>10000</v>
      </c>
      <c r="Q30" s="42">
        <v>40000</v>
      </c>
      <c r="R30" s="42">
        <v>65000</v>
      </c>
      <c r="S30" s="42">
        <v>200000</v>
      </c>
      <c r="T30" s="42">
        <v>300000</v>
      </c>
      <c r="U30" s="43">
        <v>300000</v>
      </c>
    </row>
    <row r="31" spans="5:21" x14ac:dyDescent="0.2">
      <c r="O31" s="4" t="s">
        <v>46</v>
      </c>
      <c r="P31" s="42">
        <v>10000</v>
      </c>
      <c r="Q31" s="42">
        <v>40000</v>
      </c>
      <c r="R31" s="42">
        <v>65000</v>
      </c>
      <c r="S31" s="42">
        <v>200000</v>
      </c>
      <c r="T31" s="42">
        <v>300000</v>
      </c>
      <c r="U31" s="43">
        <v>300000</v>
      </c>
    </row>
    <row r="32" spans="5:21" x14ac:dyDescent="0.2">
      <c r="O32" s="4" t="s">
        <v>47</v>
      </c>
      <c r="P32" s="42">
        <v>20000.000000000018</v>
      </c>
      <c r="Q32" s="42">
        <v>45000</v>
      </c>
      <c r="R32" s="42">
        <v>70000</v>
      </c>
      <c r="S32" s="42">
        <v>250000</v>
      </c>
      <c r="T32" s="42">
        <v>300000</v>
      </c>
      <c r="U32" s="43">
        <v>300000</v>
      </c>
    </row>
    <row r="33" spans="15:21" x14ac:dyDescent="0.2">
      <c r="O33" s="4" t="s">
        <v>49</v>
      </c>
      <c r="P33" s="42">
        <v>30000</v>
      </c>
      <c r="Q33" s="42">
        <v>45000</v>
      </c>
      <c r="R33" s="42">
        <v>70000</v>
      </c>
      <c r="S33" s="42">
        <v>250000</v>
      </c>
      <c r="T33" s="42">
        <v>300000</v>
      </c>
      <c r="U33" s="43">
        <v>300000</v>
      </c>
    </row>
    <row r="34" spans="15:21" x14ac:dyDescent="0.2">
      <c r="O34" s="50">
        <v>720</v>
      </c>
      <c r="P34" s="44">
        <v>35000</v>
      </c>
      <c r="Q34" s="44">
        <v>45000</v>
      </c>
      <c r="R34" s="44">
        <v>70000</v>
      </c>
      <c r="S34" s="44">
        <v>250000</v>
      </c>
      <c r="T34" s="44">
        <v>300000</v>
      </c>
      <c r="U34" s="45">
        <v>300000</v>
      </c>
    </row>
  </sheetData>
  <sheetProtection algorithmName="SHA-512" hashValue="IOlNd+f4sBT/g3wKjROWFwbL/a87Bjk5vr9Ry72+oJHjQ4R/EOB2ZeiLlHY29WTY/c+GInFHsJWwRwhOPOXoNQ==" saltValue="QvQlQYtdMYSb1esBP3Ps8A==" spinCount="100000" sheet="1" objects="1" scenarios="1"/>
  <mergeCells count="5">
    <mergeCell ref="F14:L14"/>
    <mergeCell ref="E6:L6"/>
    <mergeCell ref="E8:L8"/>
    <mergeCell ref="F12:L12"/>
    <mergeCell ref="E16:L1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ciona el rango del plazo al que deseas invertir.">
          <x14:formula1>
            <xm:f>Renovaciones!$M$11:$M$22</xm:f>
          </x14:formula1>
          <xm:sqref>I10</xm:sqref>
        </x14:dataValidation>
        <x14:dataValidation type="list" allowBlank="1" showInputMessage="1" showErrorMessage="1" prompt="Selecciona el rango de inversión del CDT.">
          <x14:formula1>
            <xm:f>Renovaciones!$M$2:$M$7</xm:f>
          </x14:formula1>
          <xm:sqref>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D00"/>
  </sheetPr>
  <dimension ref="B1:X22"/>
  <sheetViews>
    <sheetView showGridLines="0" showRowColHeaders="0" workbookViewId="0">
      <selection activeCell="Z16" sqref="Z16"/>
    </sheetView>
  </sheetViews>
  <sheetFormatPr baseColWidth="10" defaultRowHeight="14.25" x14ac:dyDescent="0.2"/>
  <cols>
    <col min="1" max="1" width="4.85546875" style="1" customWidth="1"/>
    <col min="2" max="2" width="17.140625" style="1" customWidth="1"/>
    <col min="3" max="3" width="13.85546875" style="1" customWidth="1"/>
    <col min="4" max="4" width="1.42578125" style="1" customWidth="1"/>
    <col min="5" max="5" width="7.140625" style="1" customWidth="1"/>
    <col min="6" max="6" width="20.42578125" style="1" customWidth="1"/>
    <col min="7" max="7" width="1.5703125" style="1" customWidth="1"/>
    <col min="8" max="8" width="13.85546875" style="1" customWidth="1"/>
    <col min="9" max="9" width="20.5703125" style="1" customWidth="1"/>
    <col min="10" max="11" width="11.42578125" style="1" hidden="1" customWidth="1"/>
    <col min="12" max="12" width="11.42578125" style="3" hidden="1" customWidth="1"/>
    <col min="13" max="13" width="23.140625" style="3" hidden="1" customWidth="1"/>
    <col min="14" max="14" width="11.42578125" style="3" hidden="1" customWidth="1"/>
    <col min="15" max="24" width="11.42578125" style="1" hidden="1" customWidth="1"/>
    <col min="25" max="25" width="11.42578125" style="1" customWidth="1"/>
    <col min="26" max="16384" width="11.42578125" style="1"/>
  </cols>
  <sheetData>
    <row r="1" spans="2:24" x14ac:dyDescent="0.2">
      <c r="M1" s="26"/>
      <c r="U1" s="1" t="s">
        <v>31</v>
      </c>
      <c r="V1" s="1">
        <v>1</v>
      </c>
      <c r="W1" s="1" t="s">
        <v>31</v>
      </c>
      <c r="X1" s="1">
        <v>1</v>
      </c>
    </row>
    <row r="2" spans="2:24" x14ac:dyDescent="0.2">
      <c r="B2" s="5"/>
      <c r="C2" s="6"/>
      <c r="D2" s="6"/>
      <c r="E2" s="6"/>
      <c r="F2" s="6"/>
      <c r="G2" s="6"/>
      <c r="H2" s="6"/>
      <c r="I2" s="7"/>
      <c r="J2" s="3"/>
      <c r="K2" s="3"/>
      <c r="M2" s="26" t="s">
        <v>28</v>
      </c>
      <c r="U2" s="1" t="s">
        <v>39</v>
      </c>
      <c r="V2" s="1">
        <v>2</v>
      </c>
      <c r="W2" s="1" t="s">
        <v>39</v>
      </c>
      <c r="X2" s="1">
        <v>2</v>
      </c>
    </row>
    <row r="3" spans="2:24" ht="8.25" customHeight="1" x14ac:dyDescent="0.2">
      <c r="B3" s="8"/>
      <c r="C3" s="9"/>
      <c r="D3" s="9"/>
      <c r="E3" s="9"/>
      <c r="F3" s="9"/>
      <c r="G3" s="9"/>
      <c r="H3" s="9"/>
      <c r="I3" s="10"/>
      <c r="M3" s="26" t="s">
        <v>22</v>
      </c>
      <c r="U3" s="1" t="s">
        <v>40</v>
      </c>
      <c r="V3" s="1">
        <v>3</v>
      </c>
      <c r="W3" s="1" t="s">
        <v>40</v>
      </c>
      <c r="X3" s="1">
        <v>3</v>
      </c>
    </row>
    <row r="4" spans="2:24" ht="8.25" customHeight="1" x14ac:dyDescent="0.2">
      <c r="B4" s="8"/>
      <c r="C4" s="9"/>
      <c r="D4" s="9"/>
      <c r="E4" s="9"/>
      <c r="F4" s="9"/>
      <c r="G4" s="9"/>
      <c r="H4" s="9"/>
      <c r="I4" s="10"/>
      <c r="M4" s="26" t="s">
        <v>23</v>
      </c>
      <c r="U4" s="1" t="s">
        <v>41</v>
      </c>
      <c r="V4" s="1">
        <v>4</v>
      </c>
      <c r="W4" s="1" t="s">
        <v>41</v>
      </c>
      <c r="X4" s="1">
        <v>4</v>
      </c>
    </row>
    <row r="5" spans="2:24" ht="45.75" customHeight="1" x14ac:dyDescent="0.35">
      <c r="B5" s="101" t="s">
        <v>32</v>
      </c>
      <c r="C5" s="102"/>
      <c r="D5" s="102"/>
      <c r="E5" s="102"/>
      <c r="F5" s="102"/>
      <c r="G5" s="102"/>
      <c r="H5" s="102"/>
      <c r="I5" s="103"/>
      <c r="M5" s="26" t="s">
        <v>24</v>
      </c>
      <c r="U5" s="1" t="s">
        <v>42</v>
      </c>
      <c r="V5" s="1">
        <v>5</v>
      </c>
      <c r="W5" s="1" t="s">
        <v>42</v>
      </c>
      <c r="X5" s="1">
        <v>5</v>
      </c>
    </row>
    <row r="6" spans="2:24" s="2" customFormat="1" ht="14.25" customHeight="1" x14ac:dyDescent="0.2">
      <c r="B6" s="11"/>
      <c r="C6" s="12"/>
      <c r="D6" s="12"/>
      <c r="E6" s="12"/>
      <c r="F6" s="12"/>
      <c r="G6" s="12"/>
      <c r="H6" s="12"/>
      <c r="I6" s="13"/>
      <c r="L6" s="27"/>
      <c r="M6" s="26" t="s">
        <v>25</v>
      </c>
      <c r="N6" s="27"/>
      <c r="U6" s="2" t="s">
        <v>43</v>
      </c>
      <c r="V6" s="1">
        <v>6</v>
      </c>
      <c r="W6" s="2" t="s">
        <v>43</v>
      </c>
      <c r="X6" s="1">
        <v>6</v>
      </c>
    </row>
    <row r="7" spans="2:24" ht="15" x14ac:dyDescent="0.25">
      <c r="B7" s="104" t="s">
        <v>34</v>
      </c>
      <c r="C7" s="105"/>
      <c r="D7" s="105"/>
      <c r="E7" s="105"/>
      <c r="F7" s="105"/>
      <c r="G7" s="105"/>
      <c r="H7" s="105"/>
      <c r="I7" s="106"/>
      <c r="M7" s="26" t="s">
        <v>29</v>
      </c>
      <c r="U7" s="1" t="s">
        <v>44</v>
      </c>
      <c r="V7" s="1">
        <v>7</v>
      </c>
      <c r="W7" s="1" t="s">
        <v>44</v>
      </c>
      <c r="X7" s="1">
        <v>7</v>
      </c>
    </row>
    <row r="8" spans="2:24" ht="12.75" customHeight="1" x14ac:dyDescent="0.2">
      <c r="B8" s="8"/>
      <c r="C8" s="9"/>
      <c r="D8" s="9"/>
      <c r="E8" s="9"/>
      <c r="F8" s="9"/>
      <c r="G8" s="9"/>
      <c r="H8" s="9"/>
      <c r="I8" s="10"/>
      <c r="U8" s="1" t="s">
        <v>48</v>
      </c>
      <c r="V8" s="1">
        <v>8</v>
      </c>
      <c r="W8" s="1" t="s">
        <v>48</v>
      </c>
      <c r="X8" s="1">
        <v>8</v>
      </c>
    </row>
    <row r="9" spans="2:24" ht="26.25" customHeight="1" x14ac:dyDescent="0.2">
      <c r="B9" s="19" t="s">
        <v>0</v>
      </c>
      <c r="C9" s="41"/>
      <c r="D9" s="9"/>
      <c r="E9" s="20" t="s">
        <v>6</v>
      </c>
      <c r="F9" s="36" t="s">
        <v>62</v>
      </c>
      <c r="G9" s="9"/>
      <c r="H9" s="35" t="s">
        <v>1</v>
      </c>
      <c r="I9" s="37" t="s">
        <v>62</v>
      </c>
      <c r="N9" s="99" t="s">
        <v>27</v>
      </c>
      <c r="O9" s="99"/>
      <c r="P9" s="99"/>
      <c r="Q9" s="99"/>
      <c r="R9" s="99"/>
      <c r="S9" s="100"/>
      <c r="U9" s="1" t="s">
        <v>45</v>
      </c>
      <c r="V9" s="1">
        <v>9</v>
      </c>
      <c r="W9" s="1" t="s">
        <v>45</v>
      </c>
      <c r="X9" s="1">
        <v>9</v>
      </c>
    </row>
    <row r="10" spans="2:24" ht="12" customHeight="1" x14ac:dyDescent="0.2">
      <c r="B10" s="8"/>
      <c r="C10" s="9"/>
      <c r="D10" s="9"/>
      <c r="E10" s="9"/>
      <c r="F10" s="9"/>
      <c r="G10" s="9"/>
      <c r="H10" s="9"/>
      <c r="I10" s="10"/>
      <c r="M10" s="4" t="s">
        <v>31</v>
      </c>
      <c r="N10" s="29" t="s">
        <v>28</v>
      </c>
      <c r="O10" s="21" t="s">
        <v>22</v>
      </c>
      <c r="P10" s="21" t="s">
        <v>23</v>
      </c>
      <c r="Q10" s="21" t="s">
        <v>24</v>
      </c>
      <c r="R10" s="21" t="s">
        <v>25</v>
      </c>
      <c r="S10" s="22" t="s">
        <v>29</v>
      </c>
      <c r="U10" s="1" t="s">
        <v>46</v>
      </c>
      <c r="V10" s="1">
        <v>10</v>
      </c>
      <c r="W10" s="1" t="s">
        <v>46</v>
      </c>
      <c r="X10" s="1">
        <v>10</v>
      </c>
    </row>
    <row r="11" spans="2:24" ht="15" x14ac:dyDescent="0.25">
      <c r="B11" s="19" t="s">
        <v>2</v>
      </c>
      <c r="C11" s="96" t="s">
        <v>62</v>
      </c>
      <c r="D11" s="97"/>
      <c r="E11" s="97"/>
      <c r="F11" s="97"/>
      <c r="G11" s="97"/>
      <c r="H11" s="97"/>
      <c r="I11" s="98"/>
      <c r="M11" s="4" t="s">
        <v>39</v>
      </c>
      <c r="N11" s="30">
        <v>3.7499999999999992E-2</v>
      </c>
      <c r="O11" s="23">
        <v>3.7499999999999992E-2</v>
      </c>
      <c r="P11" s="23">
        <v>3.8499999999999993E-2</v>
      </c>
      <c r="Q11" s="23">
        <v>3.8999999999999993E-2</v>
      </c>
      <c r="R11" s="23">
        <v>3.8999999999999993E-2</v>
      </c>
      <c r="S11" s="23">
        <v>3.8999999999999993E-2</v>
      </c>
      <c r="U11" s="1" t="s">
        <v>47</v>
      </c>
      <c r="V11" s="1">
        <v>11</v>
      </c>
      <c r="W11" s="1" t="s">
        <v>47</v>
      </c>
      <c r="X11" s="1">
        <v>11</v>
      </c>
    </row>
    <row r="12" spans="2:24" ht="6" customHeight="1" x14ac:dyDescent="0.2">
      <c r="B12" s="8"/>
      <c r="C12" s="9"/>
      <c r="D12" s="9"/>
      <c r="E12" s="9"/>
      <c r="F12" s="9"/>
      <c r="G12" s="9"/>
      <c r="H12" s="9"/>
      <c r="I12" s="10"/>
      <c r="M12" s="4" t="s">
        <v>40</v>
      </c>
      <c r="N12" s="31">
        <v>4.049999999999996E-2</v>
      </c>
      <c r="O12" s="24">
        <v>4.049999999999996E-2</v>
      </c>
      <c r="P12" s="24">
        <v>4.1499999999999961E-2</v>
      </c>
      <c r="Q12" s="24">
        <v>4.1999999999999961E-2</v>
      </c>
      <c r="R12" s="24">
        <v>4.1999999999999961E-2</v>
      </c>
      <c r="S12" s="25">
        <v>4.1999999999999961E-2</v>
      </c>
      <c r="U12" s="1" t="s">
        <v>49</v>
      </c>
      <c r="V12" s="1">
        <v>12</v>
      </c>
      <c r="W12" s="1" t="s">
        <v>49</v>
      </c>
      <c r="X12" s="1">
        <v>12</v>
      </c>
    </row>
    <row r="13" spans="2:24" ht="6" customHeight="1" x14ac:dyDescent="0.2">
      <c r="B13" s="8"/>
      <c r="C13" s="9"/>
      <c r="D13" s="9"/>
      <c r="E13" s="9"/>
      <c r="F13" s="9"/>
      <c r="G13" s="9"/>
      <c r="H13" s="9"/>
      <c r="I13" s="10"/>
      <c r="M13" s="4" t="s">
        <v>41</v>
      </c>
      <c r="N13" s="31">
        <v>4.4000000000000004E-2</v>
      </c>
      <c r="O13" s="24">
        <v>4.4000000000000004E-2</v>
      </c>
      <c r="P13" s="24">
        <v>4.5000000000000005E-2</v>
      </c>
      <c r="Q13" s="24">
        <v>4.5500000000000006E-2</v>
      </c>
      <c r="R13" s="24">
        <v>4.5500000000000006E-2</v>
      </c>
      <c r="S13" s="25">
        <v>4.5500000000000006E-2</v>
      </c>
      <c r="U13" s="1">
        <v>720</v>
      </c>
      <c r="V13" s="1">
        <v>13</v>
      </c>
      <c r="W13" s="1">
        <v>720</v>
      </c>
      <c r="X13" s="1">
        <v>13</v>
      </c>
    </row>
    <row r="14" spans="2:24" ht="15" customHeight="1" x14ac:dyDescent="0.25">
      <c r="B14" s="107" t="s">
        <v>9</v>
      </c>
      <c r="C14" s="108"/>
      <c r="D14" s="9"/>
      <c r="E14" s="9"/>
      <c r="F14" s="9"/>
      <c r="G14" s="9"/>
      <c r="H14" s="109" t="s">
        <v>3</v>
      </c>
      <c r="I14" s="110"/>
      <c r="M14" s="4" t="s">
        <v>42</v>
      </c>
      <c r="N14" s="31">
        <v>4.5499999999999999E-2</v>
      </c>
      <c r="O14" s="24">
        <v>4.5499999999999999E-2</v>
      </c>
      <c r="P14" s="24">
        <v>4.65E-2</v>
      </c>
      <c r="Q14" s="24">
        <v>4.7E-2</v>
      </c>
      <c r="R14" s="24">
        <v>4.7E-2</v>
      </c>
      <c r="S14" s="25">
        <v>4.7E-2</v>
      </c>
    </row>
    <row r="15" spans="2:24" ht="15.75" x14ac:dyDescent="0.25">
      <c r="B15" s="15" t="s">
        <v>5</v>
      </c>
      <c r="C15" s="38" t="s">
        <v>62</v>
      </c>
      <c r="D15" s="9"/>
      <c r="E15" s="9"/>
      <c r="F15" s="9"/>
      <c r="G15" s="9"/>
      <c r="H15" s="15" t="s">
        <v>7</v>
      </c>
      <c r="I15" s="49" t="s">
        <v>62</v>
      </c>
      <c r="M15" s="4" t="s">
        <v>43</v>
      </c>
      <c r="N15" s="31">
        <v>4.6999999999999958E-2</v>
      </c>
      <c r="O15" s="24">
        <v>4.6999999999999958E-2</v>
      </c>
      <c r="P15" s="24">
        <v>4.7999999999999959E-2</v>
      </c>
      <c r="Q15" s="24">
        <v>4.849999999999996E-2</v>
      </c>
      <c r="R15" s="24">
        <v>4.849999999999996E-2</v>
      </c>
      <c r="S15" s="25">
        <v>4.849999999999996E-2</v>
      </c>
    </row>
    <row r="16" spans="2:24" ht="15" x14ac:dyDescent="0.25">
      <c r="B16" s="16" t="s">
        <v>4</v>
      </c>
      <c r="C16" s="39" t="s">
        <v>62</v>
      </c>
      <c r="D16" s="51" t="e">
        <v>#N/A</v>
      </c>
      <c r="E16" s="52"/>
      <c r="F16" s="14"/>
      <c r="G16" s="14"/>
      <c r="H16" s="16" t="s">
        <v>8</v>
      </c>
      <c r="I16" s="40" t="s">
        <v>48</v>
      </c>
      <c r="J16" s="1">
        <v>8</v>
      </c>
      <c r="M16" s="4" t="s">
        <v>44</v>
      </c>
      <c r="N16" s="31">
        <v>4.9000000000000002E-2</v>
      </c>
      <c r="O16" s="24">
        <v>4.9000000000000002E-2</v>
      </c>
      <c r="P16" s="24">
        <v>0.05</v>
      </c>
      <c r="Q16" s="24">
        <v>5.0500000000000003E-2</v>
      </c>
      <c r="R16" s="24">
        <v>5.0500000000000003E-2</v>
      </c>
      <c r="S16" s="25">
        <v>5.0500000000000003E-2</v>
      </c>
    </row>
    <row r="17" spans="2:19" ht="6" customHeight="1" x14ac:dyDescent="0.2">
      <c r="M17" s="32" t="s">
        <v>48</v>
      </c>
      <c r="N17" s="31">
        <v>5.1999999999999991E-2</v>
      </c>
      <c r="O17" s="24">
        <v>5.1999999999999991E-2</v>
      </c>
      <c r="P17" s="24">
        <v>5.2999999999999992E-2</v>
      </c>
      <c r="Q17" s="24">
        <v>5.3499999999999992E-2</v>
      </c>
      <c r="R17" s="24">
        <v>5.3499999999999992E-2</v>
      </c>
      <c r="S17" s="25">
        <v>5.3499999999999992E-2</v>
      </c>
    </row>
    <row r="18" spans="2:19" ht="15" x14ac:dyDescent="0.25">
      <c r="B18" s="46" t="s">
        <v>35</v>
      </c>
      <c r="C18" s="47"/>
      <c r="D18" s="47"/>
      <c r="E18" s="47"/>
      <c r="F18" s="47"/>
      <c r="G18" s="47"/>
      <c r="H18" s="47"/>
      <c r="I18" s="47"/>
      <c r="M18" s="4" t="s">
        <v>45</v>
      </c>
      <c r="N18" s="31">
        <v>5.4499999999999993E-2</v>
      </c>
      <c r="O18" s="24">
        <v>5.4499999999999993E-2</v>
      </c>
      <c r="P18" s="24">
        <v>5.5499999999999994E-2</v>
      </c>
      <c r="Q18" s="24">
        <v>5.5999999999999994E-2</v>
      </c>
      <c r="R18" s="24">
        <v>5.5999999999999994E-2</v>
      </c>
      <c r="S18" s="25">
        <v>5.5999999999999994E-2</v>
      </c>
    </row>
    <row r="19" spans="2:19" x14ac:dyDescent="0.2">
      <c r="B19" s="48" t="s">
        <v>36</v>
      </c>
      <c r="C19" s="48"/>
      <c r="D19" s="48"/>
      <c r="E19" s="48"/>
      <c r="F19" s="48"/>
      <c r="G19" s="48"/>
      <c r="H19" s="48"/>
      <c r="I19" s="48"/>
      <c r="M19" s="4" t="s">
        <v>46</v>
      </c>
      <c r="N19" s="31">
        <v>5.7000000000000009E-2</v>
      </c>
      <c r="O19" s="24">
        <v>5.7000000000000009E-2</v>
      </c>
      <c r="P19" s="24">
        <v>5.800000000000001E-2</v>
      </c>
      <c r="Q19" s="24">
        <v>5.850000000000001E-2</v>
      </c>
      <c r="R19" s="24">
        <v>5.850000000000001E-2</v>
      </c>
      <c r="S19" s="25">
        <v>5.850000000000001E-2</v>
      </c>
    </row>
    <row r="20" spans="2:19" ht="14.25" customHeight="1" x14ac:dyDescent="0.2">
      <c r="B20" s="89" t="s">
        <v>37</v>
      </c>
      <c r="C20" s="89"/>
      <c r="D20" s="89"/>
      <c r="E20" s="89"/>
      <c r="F20" s="89"/>
      <c r="G20" s="89"/>
      <c r="H20" s="89"/>
      <c r="I20" s="89"/>
      <c r="M20" s="4" t="s">
        <v>47</v>
      </c>
      <c r="N20" s="31">
        <v>5.9500000000000004E-2</v>
      </c>
      <c r="O20" s="24">
        <v>5.9500000000000004E-2</v>
      </c>
      <c r="P20" s="24">
        <v>6.0500000000000005E-2</v>
      </c>
      <c r="Q20" s="24">
        <v>6.1000000000000006E-2</v>
      </c>
      <c r="R20" s="24">
        <v>6.1000000000000006E-2</v>
      </c>
      <c r="S20" s="25">
        <v>6.1000000000000006E-2</v>
      </c>
    </row>
    <row r="21" spans="2:19" ht="16.5" customHeight="1" x14ac:dyDescent="0.2">
      <c r="B21" s="90" t="s">
        <v>38</v>
      </c>
      <c r="C21" s="91"/>
      <c r="D21" s="91"/>
      <c r="E21" s="91"/>
      <c r="F21" s="91"/>
      <c r="G21" s="91"/>
      <c r="H21" s="91"/>
      <c r="I21" s="92"/>
      <c r="M21" s="4" t="s">
        <v>49</v>
      </c>
      <c r="N21" s="31">
        <v>7.149999999999998E-2</v>
      </c>
      <c r="O21" s="24">
        <v>7.149999999999998E-2</v>
      </c>
      <c r="P21" s="24">
        <v>7.2499999999999981E-2</v>
      </c>
      <c r="Q21" s="24">
        <v>7.2999999999999982E-2</v>
      </c>
      <c r="R21" s="24">
        <v>7.2999999999999982E-2</v>
      </c>
      <c r="S21" s="25">
        <v>7.2999999999999982E-2</v>
      </c>
    </row>
    <row r="22" spans="2:19" ht="16.5" customHeight="1" x14ac:dyDescent="0.2">
      <c r="B22" s="93"/>
      <c r="C22" s="94"/>
      <c r="D22" s="94"/>
      <c r="E22" s="94"/>
      <c r="F22" s="94"/>
      <c r="G22" s="94"/>
      <c r="H22" s="94"/>
      <c r="I22" s="95"/>
      <c r="M22" s="50">
        <v>720</v>
      </c>
      <c r="N22" s="31">
        <v>7.7499999999999999E-2</v>
      </c>
      <c r="O22" s="24">
        <v>7.7499999999999999E-2</v>
      </c>
      <c r="P22" s="24">
        <v>7.85E-2</v>
      </c>
      <c r="Q22" s="24">
        <v>7.9000000000000001E-2</v>
      </c>
      <c r="R22" s="24">
        <v>7.9000000000000001E-2</v>
      </c>
      <c r="S22" s="25">
        <v>7.9000000000000001E-2</v>
      </c>
    </row>
  </sheetData>
  <sheetProtection algorithmName="SHA-512" hashValue="5ZaG+s0CSvLIMTBGI8jv5EABWojDMSDB+/Pi0y4IrbPSNf14oS7N5U8368cY/P3paf9BtP9PF1gnY6Ltc/L6Aw==" saltValue="L0w41frFBDokXEBsEsMRsQ==" spinCount="100000" sheet="1" objects="1" scenarios="1"/>
  <mergeCells count="8">
    <mergeCell ref="B20:I20"/>
    <mergeCell ref="B21:I22"/>
    <mergeCell ref="C11:I11"/>
    <mergeCell ref="N9:S9"/>
    <mergeCell ref="B5:I5"/>
    <mergeCell ref="B7:I7"/>
    <mergeCell ref="B14:C14"/>
    <mergeCell ref="H14:I14"/>
  </mergeCells>
  <conditionalFormatting sqref="U20">
    <cfRule type="expression" dxfId="0" priority="3">
      <formula>+IF(I15&gt;C15,"Es una super tasa","")</formula>
    </cfRule>
  </conditionalFormatting>
  <dataValidations count="1">
    <dataValidation allowBlank="1" showInputMessage="1" showErrorMessage="1" promptTitle="# CDT" prompt="Ingresa el número de CDT a renovar" sqref="C9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A55C5992-9CFC-476D-957A-88F69AC91630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 gte="0">
                <xm:f>67</xm:f>
              </x14:cfvo>
            </x14:iconSet>
          </x14:cfRule>
          <xm:sqref>I15</xm:sqref>
        </x14:conditionalFormatting>
        <x14:conditionalFormatting xmlns:xm="http://schemas.microsoft.com/office/excel/2006/main">
          <x14:cfRule type="iconSet" priority="1" id="{6DBE8314-6FB6-47A4-8923-35F97148E6B4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C15 I15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uevo Plazo" prompt="Selecciona el nuevo plazo a renovar._x000a_Recuerda para plazos que están igual o menor a 90 días, deben renovar a 120días mínimo.">
          <x14:formula1>
            <xm:f>'Nuevos CDT´s'!$O$5:$O$14</xm:f>
          </x14:formula1>
          <xm:sqref>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5"/>
  <sheetViews>
    <sheetView workbookViewId="0">
      <selection activeCell="I3" sqref="I3"/>
    </sheetView>
  </sheetViews>
  <sheetFormatPr baseColWidth="10" defaultRowHeight="15" x14ac:dyDescent="0.25"/>
  <cols>
    <col min="3" max="4" width="17.42578125" bestFit="1" customWidth="1"/>
    <col min="5" max="5" width="15.7109375" bestFit="1" customWidth="1"/>
    <col min="6" max="6" width="17.42578125" bestFit="1" customWidth="1"/>
    <col min="9" max="9" width="22.140625" customWidth="1"/>
  </cols>
  <sheetData>
    <row r="2" spans="3:11" x14ac:dyDescent="0.25">
      <c r="K2" s="26" t="s">
        <v>30</v>
      </c>
    </row>
    <row r="3" spans="3:11" ht="28.5" x14ac:dyDescent="0.25">
      <c r="C3" s="4" t="s">
        <v>21</v>
      </c>
      <c r="D3" s="4">
        <v>1</v>
      </c>
      <c r="F3" s="4" t="s">
        <v>21</v>
      </c>
      <c r="G3" s="4">
        <v>1</v>
      </c>
      <c r="K3" s="26" t="s">
        <v>28</v>
      </c>
    </row>
    <row r="4" spans="3:11" ht="42.75" x14ac:dyDescent="0.25">
      <c r="C4" s="4" t="s">
        <v>11</v>
      </c>
      <c r="D4">
        <v>2</v>
      </c>
      <c r="F4" s="4" t="s">
        <v>11</v>
      </c>
      <c r="G4">
        <v>2</v>
      </c>
      <c r="K4" s="26" t="s">
        <v>22</v>
      </c>
    </row>
    <row r="5" spans="3:11" ht="42.75" x14ac:dyDescent="0.25">
      <c r="C5" s="4" t="s">
        <v>12</v>
      </c>
      <c r="D5" s="4">
        <v>3</v>
      </c>
      <c r="E5" s="4"/>
      <c r="F5" s="4" t="s">
        <v>12</v>
      </c>
      <c r="G5" s="4">
        <v>3</v>
      </c>
      <c r="K5" s="26" t="s">
        <v>23</v>
      </c>
    </row>
    <row r="6" spans="3:11" ht="42.75" x14ac:dyDescent="0.25">
      <c r="C6" s="4" t="s">
        <v>13</v>
      </c>
      <c r="D6">
        <v>4</v>
      </c>
      <c r="F6" s="4" t="s">
        <v>13</v>
      </c>
      <c r="G6">
        <v>4</v>
      </c>
      <c r="K6" s="26" t="s">
        <v>24</v>
      </c>
    </row>
    <row r="7" spans="3:11" ht="42.75" x14ac:dyDescent="0.25">
      <c r="C7" s="4" t="s">
        <v>14</v>
      </c>
      <c r="D7" s="4">
        <v>5</v>
      </c>
      <c r="F7" s="4" t="s">
        <v>14</v>
      </c>
      <c r="G7" s="4">
        <v>5</v>
      </c>
      <c r="K7" s="26" t="s">
        <v>25</v>
      </c>
    </row>
    <row r="8" spans="3:11" ht="28.5" x14ac:dyDescent="0.25">
      <c r="C8" s="4" t="s">
        <v>15</v>
      </c>
      <c r="D8">
        <v>6</v>
      </c>
      <c r="F8" s="4" t="s">
        <v>15</v>
      </c>
      <c r="G8">
        <v>6</v>
      </c>
      <c r="K8" s="26" t="s">
        <v>29</v>
      </c>
    </row>
    <row r="9" spans="3:11" x14ac:dyDescent="0.25">
      <c r="C9" s="32" t="s">
        <v>16</v>
      </c>
      <c r="D9" s="4">
        <v>7</v>
      </c>
      <c r="F9" s="32" t="s">
        <v>16</v>
      </c>
      <c r="G9" s="4">
        <v>7</v>
      </c>
      <c r="K9" s="28" t="s">
        <v>26</v>
      </c>
    </row>
    <row r="10" spans="3:11" x14ac:dyDescent="0.25">
      <c r="C10" s="4" t="s">
        <v>17</v>
      </c>
      <c r="D10">
        <v>8</v>
      </c>
      <c r="F10" s="4" t="s">
        <v>17</v>
      </c>
      <c r="G10">
        <v>8</v>
      </c>
    </row>
    <row r="11" spans="3:11" x14ac:dyDescent="0.25">
      <c r="C11" s="4" t="s">
        <v>18</v>
      </c>
      <c r="D11" s="4">
        <v>9</v>
      </c>
      <c r="F11" s="4" t="s">
        <v>18</v>
      </c>
      <c r="G11" s="4">
        <v>9</v>
      </c>
    </row>
    <row r="12" spans="3:11" x14ac:dyDescent="0.25">
      <c r="C12" s="4" t="s">
        <v>19</v>
      </c>
      <c r="D12">
        <v>10</v>
      </c>
      <c r="F12" s="4" t="s">
        <v>19</v>
      </c>
      <c r="G12">
        <v>10</v>
      </c>
    </row>
    <row r="13" spans="3:11" x14ac:dyDescent="0.25">
      <c r="C13" s="4"/>
      <c r="D13" s="4">
        <v>11</v>
      </c>
      <c r="F13" s="4"/>
      <c r="G13" s="4">
        <v>11</v>
      </c>
    </row>
    <row r="14" spans="3:11" x14ac:dyDescent="0.25">
      <c r="C14" s="4" t="s">
        <v>20</v>
      </c>
      <c r="D14">
        <v>12</v>
      </c>
      <c r="F14" s="4" t="s">
        <v>20</v>
      </c>
      <c r="G14">
        <v>12</v>
      </c>
    </row>
    <row r="15" spans="3:11" x14ac:dyDescent="0.25">
      <c r="C15" s="4" t="s">
        <v>10</v>
      </c>
      <c r="D15" s="4">
        <v>13</v>
      </c>
      <c r="F15" s="4" t="s">
        <v>10</v>
      </c>
      <c r="G15" s="4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Nuevos CDT´s</vt:lpstr>
      <vt:lpstr>Renovaciones</vt:lpstr>
      <vt:lpstr>Hoja1</vt:lpstr>
    </vt:vector>
  </TitlesOfParts>
  <Company>DYNAMIC SOLUTIONS S.A.S.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Yelca del Carmen Mondragon Pomares</dc:creator>
  <cp:lastModifiedBy>Yelca del Carmen Mondragon Pomares</cp:lastModifiedBy>
  <dcterms:created xsi:type="dcterms:W3CDTF">2021-12-01T12:23:00Z</dcterms:created>
  <dcterms:modified xsi:type="dcterms:W3CDTF">2021-12-28T22:26:57Z</dcterms:modified>
</cp:coreProperties>
</file>